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<sst xmlns="http://schemas.openxmlformats.org/spreadsheetml/2006/main" count="122" uniqueCount="98">
  <si>
    <t>(Incorporated In Malaysia)</t>
  </si>
  <si>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</si>
  <si>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</si>
  <si>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</si>
  <si>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</si>
  <si>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</si>
  <si>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</si>
  <si>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</si>
  <si>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</si>
  <si>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</si>
  <si>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</si>
  <si>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</si>
  <si>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</si>
  <si>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</si>
  <si>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</si>
  <si>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</si>
  <si>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</si>
  <si>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</si>
  <si>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</si>
  <si>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</si>
  <si>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</si>
  <si>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</si>
  <si>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Less interest on borrowings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</si>
  <si>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</si>
  <si>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</si>
  <si>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</si>
  <si>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</si>
  <si>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</si>
  <si>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</si>
  <si>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</si>
  <si>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(h)</t>
  </si>
  <si>
    <t>Taxation</t>
  </si>
  <si>
    <t>(i)</t>
  </si>
  <si>
    <t xml:space="preserve">Profit/(loss) after taxation before </t>
  </si>
  <si>
    <t>(ii)</t>
  </si>
  <si>
    <t>(j)</t>
  </si>
  <si>
    <t>members of the company</t>
  </si>
  <si>
    <t>(k)</t>
  </si>
  <si>
    <t>Extraordinary items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</si>
  <si>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</si>
  <si>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</si>
  <si>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</si>
  <si>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</si>
  <si>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</si>
  <si>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</si>
  <si>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</si>
  <si>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</si>
  <si>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</si>
  <si>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</si>
  <si>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</si>
  <si>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</si>
  <si>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</si>
  <si>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</si>
  <si>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</si>
  <si>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</si>
  <si>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</si>
  <si>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</si>
  <si>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</si>
  <si>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</si>
  <si>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</si>
  <si>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</si>
  <si>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</si>
  <si>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</si>
  <si>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</si>
  <si>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</si>
  <si>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</si>
  <si>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</si>
  <si>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</si>
  <si>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</si>
  <si>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</si>
  <si>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</si>
  <si>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</si>
  <si>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</si>
  <si>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Other Long Term Liabilities</t>
  </si>
  <si>
    <t>Extraordinary items attributable to</t>
  </si>
  <si>
    <t>Long Term Borrowings</t>
  </si>
  <si>
    <t>Net Current Assets</t>
  </si>
  <si>
    <t>Profit/(loss) after taxation and extraordinary</t>
  </si>
  <si>
    <t>dividend, if any :</t>
  </si>
  <si>
    <t>Exceptional items</t>
  </si>
  <si>
    <t>As At</t>
  </si>
  <si>
    <t xml:space="preserve">Basic (sen) </t>
  </si>
  <si>
    <t>Profit/(loss) before taxation, minority interests</t>
  </si>
  <si>
    <t>deducting minority interests</t>
  </si>
  <si>
    <t>Less Minority interests</t>
  </si>
  <si>
    <t>Less minority interests</t>
  </si>
  <si>
    <t>Long Term Investments</t>
  </si>
  <si>
    <t>Minority Interests</t>
  </si>
  <si>
    <t>31/12/2000</t>
  </si>
  <si>
    <t>(Based on 28,000,000 ordinary shares)</t>
  </si>
  <si>
    <t>Earning per share based on 2 (l) above after</t>
  </si>
  <si>
    <t>borrowings, depreciation and amortisation,</t>
  </si>
  <si>
    <t>Less depreciation and amortisation</t>
  </si>
  <si>
    <t>check</t>
  </si>
  <si>
    <t>Net tangible assets per share (RM)</t>
  </si>
  <si>
    <t>Quarterly report on consolidated results for the financial year ended 30 September 2001.</t>
  </si>
  <si>
    <t>30/09/2001</t>
  </si>
  <si>
    <t>30/09/2000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</si>
</sst>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/>
    </xf>
    <xf numFmtId="43" fontId="1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1">
      <selection activeCell="G4" sqref="G4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95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7" t="s">
        <v>10</v>
      </c>
      <c r="G6" s="28"/>
      <c r="I6" s="27" t="s">
        <v>11</v>
      </c>
      <c r="J6" s="28"/>
    </row>
    <row r="7" spans="1:10" ht="12.75">
      <c r="A7" s="3"/>
      <c r="B7" s="3"/>
      <c r="C7" s="3"/>
      <c r="F7" s="4" t="s">
        <v>7</v>
      </c>
      <c r="G7" s="4" t="s">
        <v>8</v>
      </c>
      <c r="H7" s="3"/>
      <c r="I7" s="4" t="s">
        <v>7</v>
      </c>
      <c r="J7" s="4" t="s">
        <v>8</v>
      </c>
    </row>
    <row r="8" spans="1:10" ht="12.75">
      <c r="A8" s="3"/>
      <c r="B8" s="3"/>
      <c r="C8" s="3"/>
      <c r="F8" s="5" t="s">
        <v>3</v>
      </c>
      <c r="G8" s="5" t="s">
        <v>5</v>
      </c>
      <c r="H8" s="3"/>
      <c r="I8" s="5" t="s">
        <v>6</v>
      </c>
      <c r="J8" s="5" t="s">
        <v>5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9</v>
      </c>
    </row>
    <row r="10" spans="1:10" ht="12.75">
      <c r="A10" s="3"/>
      <c r="B10" s="3"/>
      <c r="C10" s="3"/>
      <c r="F10" s="5" t="s">
        <v>96</v>
      </c>
      <c r="G10" s="5" t="s">
        <v>97</v>
      </c>
      <c r="H10" s="3"/>
      <c r="I10" s="5" t="s">
        <v>96</v>
      </c>
      <c r="J10" s="5" t="s">
        <v>97</v>
      </c>
    </row>
    <row r="11" spans="1:10" ht="12.75">
      <c r="A11" s="3"/>
      <c r="B11" s="3"/>
      <c r="C11" s="3"/>
      <c r="F11" s="6" t="s">
        <v>4</v>
      </c>
      <c r="G11" s="6" t="s">
        <v>4</v>
      </c>
      <c r="H11" s="3"/>
      <c r="I11" s="6" t="s">
        <v>4</v>
      </c>
      <c r="J11" s="6" t="s">
        <v>4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12</v>
      </c>
      <c r="C13" s="1" t="s">
        <v>13</v>
      </c>
      <c r="F13" s="9">
        <v>36133</v>
      </c>
      <c r="G13" s="21">
        <v>16407</v>
      </c>
      <c r="H13" s="8"/>
      <c r="I13" s="9">
        <v>80408</v>
      </c>
      <c r="J13" s="21">
        <v>45560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14</v>
      </c>
      <c r="C15" s="1" t="s">
        <v>15</v>
      </c>
      <c r="F15" s="9">
        <v>142</v>
      </c>
      <c r="G15" s="21">
        <v>0</v>
      </c>
      <c r="H15" s="8"/>
      <c r="I15" s="9">
        <v>142</v>
      </c>
      <c r="J15" s="21">
        <v>0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16</v>
      </c>
      <c r="C17" s="1" t="s">
        <v>17</v>
      </c>
      <c r="F17" s="9">
        <v>176</v>
      </c>
      <c r="G17" s="21">
        <v>374</v>
      </c>
      <c r="H17" s="8"/>
      <c r="I17" s="9">
        <v>658</v>
      </c>
      <c r="J17" s="21">
        <v>1018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12</v>
      </c>
      <c r="C19" s="1" t="s">
        <v>21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91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18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19</v>
      </c>
      <c r="F22" s="11">
        <v>4345</v>
      </c>
      <c r="G22" s="18">
        <v>1454</v>
      </c>
      <c r="H22" s="8"/>
      <c r="I22" s="11">
        <v>9843</v>
      </c>
      <c r="J22" s="18">
        <v>6180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22</v>
      </c>
      <c r="F24" s="11">
        <v>60</v>
      </c>
      <c r="G24" s="18">
        <v>37</v>
      </c>
      <c r="H24" s="8"/>
      <c r="I24" s="11">
        <v>128</v>
      </c>
      <c r="J24" s="18">
        <v>148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16</v>
      </c>
      <c r="C26" s="1" t="s">
        <v>92</v>
      </c>
      <c r="F26" s="11">
        <f>318-45</f>
        <v>273</v>
      </c>
      <c r="G26" s="18">
        <v>89</v>
      </c>
      <c r="H26" s="8"/>
      <c r="I26" s="11">
        <f>972-134</f>
        <v>838</v>
      </c>
      <c r="J26" s="18">
        <v>302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23</v>
      </c>
      <c r="C28" s="1" t="s">
        <v>79</v>
      </c>
      <c r="F28" s="12">
        <v>0</v>
      </c>
      <c r="G28" s="19">
        <v>0</v>
      </c>
      <c r="H28" s="8"/>
      <c r="I28" s="12">
        <v>0</v>
      </c>
      <c r="J28" s="19">
        <v>0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24</v>
      </c>
      <c r="C30" s="1" t="s">
        <v>25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91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26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20</v>
      </c>
      <c r="F33" s="8">
        <f>F22-F24-F26-F28</f>
        <v>4012</v>
      </c>
      <c r="G33" s="8">
        <f>G22-G24-G26-G28</f>
        <v>1328</v>
      </c>
      <c r="H33" s="8">
        <f>H22-H24-H26-H28</f>
        <v>0</v>
      </c>
      <c r="I33" s="8">
        <f>I22-I24-I26-I28</f>
        <v>8877</v>
      </c>
      <c r="J33" s="8">
        <f>J22-J24-J26-J28</f>
        <v>5730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27</v>
      </c>
      <c r="C35" s="1" t="s">
        <v>28</v>
      </c>
      <c r="F35" s="9">
        <v>0</v>
      </c>
      <c r="G35" s="21">
        <v>0</v>
      </c>
      <c r="H35" s="8"/>
      <c r="I35" s="9">
        <v>0</v>
      </c>
      <c r="J35" s="21">
        <v>0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29</v>
      </c>
      <c r="C37" s="1" t="s">
        <v>82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19</v>
      </c>
      <c r="F38" s="8">
        <f>F33+F35</f>
        <v>4012</v>
      </c>
      <c r="G38" s="8">
        <f>G33+G35</f>
        <v>1328</v>
      </c>
      <c r="H38" s="8"/>
      <c r="I38" s="8">
        <f>I33+I35</f>
        <v>8877</v>
      </c>
      <c r="J38" s="8">
        <f>J33+J35</f>
        <v>5730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30</v>
      </c>
      <c r="C40" s="1" t="s">
        <v>31</v>
      </c>
      <c r="F40" s="9">
        <v>-1061</v>
      </c>
      <c r="G40" s="21">
        <v>-421</v>
      </c>
      <c r="H40" s="8"/>
      <c r="I40" s="9">
        <v>-2392</v>
      </c>
      <c r="J40" s="21">
        <v>-1626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32</v>
      </c>
      <c r="C42" s="3" t="s">
        <v>32</v>
      </c>
      <c r="D42" s="1" t="s">
        <v>33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83</v>
      </c>
      <c r="F43" s="8">
        <f>F38+F40</f>
        <v>2951</v>
      </c>
      <c r="G43" s="8">
        <f>G38+G40</f>
        <v>907</v>
      </c>
      <c r="H43" s="8"/>
      <c r="I43" s="8">
        <f>I38+I40</f>
        <v>6485</v>
      </c>
      <c r="J43" s="8">
        <f>J38+J40</f>
        <v>4104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34</v>
      </c>
      <c r="D45" s="1" t="s">
        <v>84</v>
      </c>
      <c r="F45" s="9">
        <v>57</v>
      </c>
      <c r="G45" s="21">
        <v>105</v>
      </c>
      <c r="H45" s="8"/>
      <c r="I45" s="9">
        <v>409</v>
      </c>
      <c r="J45" s="21">
        <v>309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35</v>
      </c>
      <c r="C47" s="7" t="s">
        <v>43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36</v>
      </c>
      <c r="D48" s="7"/>
      <c r="F48" s="8">
        <f>F43-F45</f>
        <v>2894</v>
      </c>
      <c r="G48" s="8">
        <f>G43-G45</f>
        <v>802</v>
      </c>
      <c r="H48" s="8"/>
      <c r="I48" s="8">
        <f>I43-I45</f>
        <v>6076</v>
      </c>
      <c r="J48" s="8">
        <f>J43-J45</f>
        <v>3795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37</v>
      </c>
      <c r="C50" s="3" t="s">
        <v>32</v>
      </c>
      <c r="D50" s="7" t="s">
        <v>38</v>
      </c>
      <c r="F50" s="10">
        <v>0</v>
      </c>
      <c r="G50" s="17">
        <v>0</v>
      </c>
      <c r="H50" s="8"/>
      <c r="I50" s="10">
        <v>0</v>
      </c>
      <c r="J50" s="17">
        <v>0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34</v>
      </c>
      <c r="D52" s="7" t="s">
        <v>85</v>
      </c>
      <c r="F52" s="11">
        <v>0</v>
      </c>
      <c r="G52" s="18">
        <v>0</v>
      </c>
      <c r="H52" s="8"/>
      <c r="I52" s="11">
        <v>0</v>
      </c>
      <c r="J52" s="18">
        <v>0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39</v>
      </c>
      <c r="D54" s="7" t="s">
        <v>74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36</v>
      </c>
      <c r="F55" s="12">
        <f>F50+F52</f>
        <v>0</v>
      </c>
      <c r="G55" s="19">
        <v>0</v>
      </c>
      <c r="H55" s="8"/>
      <c r="I55" s="12">
        <f>I50+I52</f>
        <v>0</v>
      </c>
      <c r="J55" s="19">
        <v>0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40</v>
      </c>
      <c r="C57" s="7" t="s">
        <v>77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41</v>
      </c>
      <c r="D58" s="7"/>
      <c r="F58" s="14">
        <f>F48+F55</f>
        <v>2894</v>
      </c>
      <c r="G58" s="14">
        <f>G48+G55</f>
        <v>802</v>
      </c>
      <c r="H58" s="8"/>
      <c r="I58" s="14">
        <f>I48+I55</f>
        <v>6076</v>
      </c>
      <c r="J58" s="14">
        <f>J48+J55</f>
        <v>3795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12</v>
      </c>
      <c r="C60" s="7" t="s">
        <v>90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42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78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32</v>
      </c>
      <c r="D63" s="1" t="s">
        <v>81</v>
      </c>
      <c r="F63" s="26">
        <f>F58/28000*100</f>
        <v>10.335714285714285</v>
      </c>
      <c r="G63" s="26">
        <f>G58/28000*100</f>
        <v>2.8642857142857143</v>
      </c>
      <c r="H63" s="25"/>
      <c r="I63" s="26">
        <f>I58/28000*100</f>
        <v>21.7</v>
      </c>
      <c r="J63" s="26">
        <f>J58/28000*100</f>
        <v>13.553571428571429</v>
      </c>
    </row>
    <row r="64" spans="1:10" ht="12.75">
      <c r="A64" s="3"/>
      <c r="B64" s="3"/>
      <c r="C64" s="3"/>
      <c r="D64" s="7" t="s">
        <v>89</v>
      </c>
      <c r="F64" s="23"/>
      <c r="G64" s="22"/>
      <c r="H64" s="13"/>
      <c r="I64" s="23"/>
      <c r="J64" s="22"/>
    </row>
    <row r="65" spans="1:10" ht="12.75" customHeight="1">
      <c r="A65" s="3"/>
      <c r="B65" s="3"/>
      <c r="C65" s="7"/>
      <c r="D65" s="7"/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/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44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49</v>
      </c>
      <c r="H69" s="16"/>
      <c r="I69" s="16"/>
      <c r="J69" s="17" t="s">
        <v>80</v>
      </c>
    </row>
    <row r="70" spans="1:10" ht="12.75">
      <c r="A70" s="3"/>
      <c r="B70" s="3"/>
      <c r="C70" s="7"/>
      <c r="D70" s="7"/>
      <c r="F70" s="8"/>
      <c r="G70" s="18" t="s">
        <v>50</v>
      </c>
      <c r="H70" s="16"/>
      <c r="I70" s="16"/>
      <c r="J70" s="18" t="s">
        <v>46</v>
      </c>
    </row>
    <row r="71" spans="1:10" ht="12.75">
      <c r="A71" s="3"/>
      <c r="B71" s="3"/>
      <c r="C71" s="7"/>
      <c r="D71" s="7"/>
      <c r="F71" s="8"/>
      <c r="G71" s="18" t="s">
        <v>45</v>
      </c>
      <c r="H71" s="16"/>
      <c r="I71" s="16"/>
      <c r="J71" s="18" t="s">
        <v>47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48</v>
      </c>
    </row>
    <row r="73" spans="1:10" ht="12.75">
      <c r="A73" s="3"/>
      <c r="B73" s="3"/>
      <c r="C73" s="7"/>
      <c r="D73" s="7"/>
      <c r="F73" s="8"/>
      <c r="G73" s="18" t="s">
        <v>96</v>
      </c>
      <c r="H73" s="16"/>
      <c r="I73" s="16"/>
      <c r="J73" s="18" t="s">
        <v>88</v>
      </c>
    </row>
    <row r="74" spans="1:10" ht="12.75">
      <c r="A74" s="3"/>
      <c r="B74" s="3"/>
      <c r="C74" s="7"/>
      <c r="D74" s="7"/>
      <c r="F74" s="8"/>
      <c r="G74" s="19" t="s">
        <v>4</v>
      </c>
      <c r="H74" s="16"/>
      <c r="I74" s="16"/>
      <c r="J74" s="19" t="s">
        <v>4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51</v>
      </c>
      <c r="C76" s="7"/>
      <c r="G76" s="8">
        <v>21507</v>
      </c>
      <c r="H76" s="8"/>
      <c r="I76" s="8"/>
      <c r="J76" s="16">
        <v>21961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52</v>
      </c>
      <c r="C78" s="7"/>
      <c r="G78" s="8">
        <v>0</v>
      </c>
      <c r="H78" s="8"/>
      <c r="I78" s="8"/>
      <c r="J78" s="16">
        <v>0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86</v>
      </c>
      <c r="C80" s="7"/>
      <c r="G80" s="8">
        <v>3008</v>
      </c>
      <c r="H80" s="8"/>
      <c r="I80" s="8"/>
      <c r="J80" s="16">
        <v>1439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53</v>
      </c>
      <c r="C82" s="7"/>
      <c r="G82" s="8">
        <v>0</v>
      </c>
      <c r="H82" s="8"/>
      <c r="I82" s="8"/>
      <c r="J82" s="16">
        <v>0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54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55</v>
      </c>
      <c r="G86" s="11">
        <v>8101</v>
      </c>
      <c r="H86" s="8"/>
      <c r="I86" s="8"/>
      <c r="J86" s="18">
        <v>6337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56</v>
      </c>
      <c r="G88" s="11">
        <v>4045</v>
      </c>
      <c r="H88" s="8"/>
      <c r="I88" s="8"/>
      <c r="J88" s="18">
        <v>5151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57</v>
      </c>
      <c r="G90" s="11">
        <v>34495</v>
      </c>
      <c r="H90" s="8"/>
      <c r="I90" s="8"/>
      <c r="J90" s="18">
        <v>21525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58</v>
      </c>
      <c r="G92" s="11">
        <v>1395</v>
      </c>
      <c r="H92" s="8"/>
      <c r="I92" s="8"/>
      <c r="J92" s="18">
        <v>1173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59</v>
      </c>
      <c r="G94" s="11">
        <v>3485</v>
      </c>
      <c r="H94" s="8"/>
      <c r="I94" s="8"/>
      <c r="J94" s="18">
        <f>274+2942</f>
        <v>3216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60</v>
      </c>
      <c r="G96" s="12">
        <v>2690</v>
      </c>
      <c r="H96" s="8"/>
      <c r="I96" s="8"/>
      <c r="J96" s="19">
        <v>2388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54211</v>
      </c>
      <c r="H98" s="8"/>
      <c r="I98" s="8"/>
      <c r="J98" s="12">
        <f>SUM(J86:J96)</f>
        <v>39790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61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62</v>
      </c>
      <c r="G102" s="11">
        <f>1902+148+76+2837</f>
        <v>4963</v>
      </c>
      <c r="H102" s="8"/>
      <c r="I102" s="8"/>
      <c r="J102" s="18">
        <f>524+176+81</f>
        <v>781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64</v>
      </c>
      <c r="G104" s="11">
        <v>15175</v>
      </c>
      <c r="H104" s="8"/>
      <c r="I104" s="8"/>
      <c r="J104" s="18">
        <v>9405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63</v>
      </c>
      <c r="G106" s="11">
        <v>3586</v>
      </c>
      <c r="H106" s="8"/>
      <c r="I106" s="8"/>
      <c r="J106" s="18">
        <f>3474+330</f>
        <v>3804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65</v>
      </c>
      <c r="G108" s="11">
        <v>2522</v>
      </c>
      <c r="H108" s="8"/>
      <c r="I108" s="8"/>
      <c r="J108" s="18">
        <v>945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66</v>
      </c>
      <c r="G110" s="11">
        <v>1120</v>
      </c>
      <c r="H110" s="8"/>
      <c r="I110" s="8"/>
      <c r="J110" s="19">
        <v>1960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27366</v>
      </c>
      <c r="H112" s="8"/>
      <c r="I112" s="8"/>
      <c r="J112" s="12">
        <f>SUM(J102:J110)</f>
        <v>16895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76</v>
      </c>
      <c r="C114" s="7"/>
      <c r="G114" s="9">
        <f>G98-G112</f>
        <v>26845</v>
      </c>
      <c r="H114" s="8"/>
      <c r="I114" s="8"/>
      <c r="J114" s="9">
        <f>J98-J112</f>
        <v>22895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51360</v>
      </c>
      <c r="H116" s="8"/>
      <c r="I116" s="8"/>
      <c r="J116" s="14">
        <f>J76+J78+J80+J82+J114</f>
        <v>46295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67</v>
      </c>
      <c r="C118" s="7"/>
      <c r="G118" s="8">
        <v>28000</v>
      </c>
      <c r="H118" s="8"/>
      <c r="I118" s="8"/>
      <c r="J118" s="8">
        <v>28000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68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69</v>
      </c>
      <c r="G122" s="11">
        <v>3889</v>
      </c>
      <c r="H122" s="8"/>
      <c r="I122" s="8"/>
      <c r="J122" s="18">
        <v>3889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70</v>
      </c>
      <c r="G124" s="11">
        <v>1280</v>
      </c>
      <c r="H124" s="8"/>
      <c r="I124" s="8"/>
      <c r="J124" s="18">
        <v>1415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71</v>
      </c>
      <c r="G126" s="12">
        <v>15379</v>
      </c>
      <c r="H126" s="8"/>
      <c r="I126" s="8"/>
      <c r="J126" s="19">
        <v>10423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20548</v>
      </c>
      <c r="H128" s="8"/>
      <c r="I128" s="8"/>
      <c r="J128" s="9">
        <f>SUM(J122:J126)</f>
        <v>15727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72</v>
      </c>
      <c r="C130" s="7"/>
      <c r="G130" s="8">
        <f>G118+G128</f>
        <v>48548</v>
      </c>
      <c r="H130" s="8"/>
      <c r="I130" s="8"/>
      <c r="J130" s="8">
        <f>J118+J128</f>
        <v>43727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87</v>
      </c>
      <c r="C132" s="7"/>
      <c r="G132" s="8">
        <v>1745</v>
      </c>
      <c r="H132" s="8"/>
      <c r="I132" s="8"/>
      <c r="J132" s="16">
        <v>1333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75</v>
      </c>
      <c r="C134" s="7"/>
      <c r="G134" s="8">
        <f>97+180</f>
        <v>277</v>
      </c>
      <c r="H134" s="8"/>
      <c r="I134" s="8"/>
      <c r="J134" s="16">
        <f>203+242</f>
        <v>445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73</v>
      </c>
      <c r="C136" s="20"/>
      <c r="G136" s="9">
        <v>790</v>
      </c>
      <c r="H136" s="8"/>
      <c r="I136" s="8"/>
      <c r="J136" s="21">
        <v>790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51360</v>
      </c>
      <c r="H138" s="8"/>
      <c r="I138" s="8"/>
      <c r="J138" s="14">
        <f>J130+J132+J134+J136</f>
        <v>46295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94</v>
      </c>
      <c r="C140" s="20"/>
      <c r="G140" s="25">
        <f>G130/28000</f>
        <v>1.7338571428571428</v>
      </c>
      <c r="H140" s="25"/>
      <c r="I140" s="25"/>
      <c r="J140" s="25">
        <f>J130/28000</f>
        <v>1.5616785714285715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F143" s="24" t="s">
        <v>93</v>
      </c>
      <c r="G143" s="8">
        <f>G138-G116</f>
        <v>0</v>
      </c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66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C.B INDUSTRIAL PRODUCT SDN BH</cp:lastModifiedBy>
  <cp:lastPrinted>2001-10-24T09:15:15Z</cp:lastPrinted>
  <dcterms:created xsi:type="dcterms:W3CDTF">1999-10-27T01:59:58Z</dcterms:created>
  <dcterms:modified xsi:type="dcterms:W3CDTF">2001-10-24T09:51:54Z</dcterms:modified>
  <cp:category/>
  <cp:version/>
  <cp:contentType/>
  <cp:contentStatus/>
</cp:coreProperties>
</file>